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4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Hoja1!$A$1:$AP$11</definedName>
  </definedNames>
  <calcPr calcId="145621"/>
</workbook>
</file>

<file path=xl/calcChain.xml><?xml version="1.0" encoding="utf-8"?>
<calcChain xmlns="http://schemas.openxmlformats.org/spreadsheetml/2006/main">
  <c r="AP9" i="1" l="1"/>
  <c r="AP8" i="1"/>
  <c r="AO9" i="1"/>
  <c r="AO8" i="1"/>
  <c r="AO11" i="1" l="1"/>
  <c r="AO10" i="1"/>
  <c r="AK11" i="1" l="1"/>
  <c r="AK10" i="1"/>
  <c r="AG10" i="1"/>
  <c r="AG11" i="1" l="1"/>
  <c r="AC10" i="1"/>
  <c r="AC11" i="1" l="1"/>
  <c r="AP11" i="1" s="1"/>
  <c r="AP10" i="1"/>
</calcChain>
</file>

<file path=xl/sharedStrings.xml><?xml version="1.0" encoding="utf-8"?>
<sst xmlns="http://schemas.openxmlformats.org/spreadsheetml/2006/main" count="117" uniqueCount="85">
  <si>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</si>
  <si>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</si>
  <si>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</si>
  <si>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</si>
  <si>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</si>
  <si>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</si>
  <si>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</si>
  <si>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</si>
  <si>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</si>
  <si>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Formula</t>
  </si>
  <si>
    <t>Unidad_med</t>
  </si>
  <si>
    <t>Linea_base</t>
  </si>
  <si>
    <t>Tipo de Indicador</t>
  </si>
  <si>
    <t>Frec_med</t>
  </si>
  <si>
    <t>Sentido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</si>
  <si>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</si>
  <si>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</si>
  <si>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</si>
  <si>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</si>
  <si>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</si>
  <si>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</si>
  <si>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</si>
  <si>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</si>
  <si>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</si>
  <si>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</si>
  <si>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</si>
  <si>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Fondo Jalisco de Fomento Empresarial</t>
  </si>
  <si>
    <t/>
  </si>
  <si>
    <t>Fin</t>
  </si>
  <si>
    <t xml:space="preserve">Pagina Web </t>
  </si>
  <si>
    <t>Crédito</t>
  </si>
  <si>
    <t>Mensual</t>
  </si>
  <si>
    <t>Ascendente</t>
  </si>
  <si>
    <t>Propósito</t>
  </si>
  <si>
    <t>Página Web</t>
  </si>
  <si>
    <t>Componente</t>
  </si>
  <si>
    <t xml:space="preserve">Página Web </t>
  </si>
  <si>
    <t>Actividad</t>
  </si>
  <si>
    <t xml:space="preserve">Página web </t>
  </si>
  <si>
    <t>Secretaría de Desarrollo Económico</t>
  </si>
  <si>
    <t>Fondo Jalisco de Fomento Empresarial (FOJAL)</t>
  </si>
  <si>
    <t>id_mir</t>
  </si>
  <si>
    <t>Clave_UP</t>
  </si>
  <si>
    <t>UP</t>
  </si>
  <si>
    <t>Clave_UR</t>
  </si>
  <si>
    <t>UR</t>
  </si>
  <si>
    <t>Clave_UEG</t>
  </si>
  <si>
    <t>UEG</t>
  </si>
  <si>
    <t>00195</t>
  </si>
  <si>
    <t>C1</t>
  </si>
  <si>
    <t>https://seplan.app.jalisco.gob.mx/mide/indicador/consultarDatos/679?palabra=FOJAL&amp;max=10&amp;offset=0&amp;agregado=1&amp;url=buscar</t>
  </si>
  <si>
    <t>https://seplan.app.jalisco.gob.mx/mide/indicador/consultarDatos/1526?palabra=FOJAL&amp;max=10&amp;offset=0&amp;agregado=1&amp;url=buscar</t>
  </si>
  <si>
    <t>Descripción del Indicador</t>
  </si>
  <si>
    <t xml:space="preserve">Meta </t>
  </si>
  <si>
    <t>Año Meta</t>
  </si>
  <si>
    <t>Persona Capacitada</t>
  </si>
  <si>
    <t>Número</t>
  </si>
  <si>
    <t>Avance realizado acumulado 1er Trimestre</t>
  </si>
  <si>
    <t>Avance realizado acumulado 2do Trimestre</t>
  </si>
  <si>
    <t>Novimebre</t>
  </si>
  <si>
    <t>Avance realizado acumulado 3er Trimestre</t>
  </si>
  <si>
    <t>Avance realizado acumulado 4to Trimestre</t>
  </si>
  <si>
    <t>Avance realizado acumulado anual</t>
  </si>
  <si>
    <t>MATRIZ DE INDICADORES PARA RESULTADOS (MIR)</t>
  </si>
  <si>
    <t>FONDO JALISCO DE FOMENTO EMPRESARIAL</t>
  </si>
  <si>
    <t>Créditos otorgados por el Fojal (Programas: Primero Piso: Fojal Emprende, Fojal Avanza, Fojal Consolida. Segundo Piso: Fojal Microcrédito, Fojal Pyme, Fojal Capital)</t>
  </si>
  <si>
    <t xml:space="preserve">Contribuir al fomento e impulso de la cultura emprendedora, así como el crecimiento y la consolidación de las MiPymes en el Estado de Jalisco a través de créditos otorgados por el FOJAL  </t>
  </si>
  <si>
    <t>Emprendedores del Estado de Jalisco acceden a créditos de financiamiento</t>
  </si>
  <si>
    <t>Créditos otorgados por el FOJAL en beneficio de las MiPymes del Estado</t>
  </si>
  <si>
    <t>Desarrollo de las capacidades de gestión</t>
  </si>
  <si>
    <t>Número de Créditos Otorgados por el Fojal</t>
  </si>
  <si>
    <t>(Créditos otorgados (Realizados)/ Créditos Otorgados (Programado))*100</t>
  </si>
  <si>
    <t>(Créditos otorgados a emprendedores (Realizados)/ Créditos Otorgados  a emprendedores (Programado))*100</t>
  </si>
  <si>
    <t>(Créditos realizados (Realizados)/ Créditos realizados (Programado))*100</t>
  </si>
  <si>
    <t>(Capacitaciones Otorgadas (Realizado)/ Capacitaciones Otorgadas (Programado))*100</t>
  </si>
  <si>
    <t>Anual</t>
  </si>
  <si>
    <t>Este indicador muestra el total de créditos oorgados por el FOJAL en beneficio de las Mipymes del Estado de Jalisco</t>
  </si>
  <si>
    <t>Total de Créditos otorgados a los Emprendedores</t>
  </si>
  <si>
    <t>Este indicador muestra el número de créditos otorgados a los emprendedores del Estado de Jalisco</t>
  </si>
  <si>
    <t xml:space="preserve">Total de Créditos  </t>
  </si>
  <si>
    <t>Este indicador muestra el total de número de créditos otorgados por el FOJAL en beneficio de las Mipymes del Estado de Jalisco</t>
  </si>
  <si>
    <t>Total de créditos</t>
  </si>
  <si>
    <t>Total de emprendedores y empresarios capacitados</t>
  </si>
  <si>
    <t>Total de Emprendedores y Empresarios capacitados</t>
  </si>
  <si>
    <t>Este indicador muestra el total de personas capacitadas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</si>
</sst>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164" fontId="0" fillId="0" borderId="4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ont="1" applyFill="1" applyBorder="1" applyAlignment="1" applyProtection="1">
      <alignment horizontal="left" vertical="center" wrapText="1"/>
    </xf>
    <xf numFmtId="3" fontId="0" fillId="0" borderId="4" xfId="0" applyNumberFormat="1" applyFont="1" applyBorder="1" applyAlignment="1" applyProtection="1">
      <alignment horizontal="left" vertical="center" wrapText="1"/>
    </xf>
    <xf numFmtId="164" fontId="0" fillId="0" borderId="4" xfId="0" applyNumberFormat="1" applyFont="1" applyBorder="1" applyAlignment="1" applyProtection="1">
      <alignment horizontal="left" vertical="center" wrapText="1"/>
    </xf>
    <xf numFmtId="3" fontId="0" fillId="0" borderId="1" xfId="0" applyNumberFormat="1" applyFont="1" applyBorder="1" applyAlignment="1" applyProtection="1">
      <alignment horizontal="left" vertical="center"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164" fontId="0" fillId="0" borderId="1" xfId="0" applyNumberFormat="1" applyFont="1" applyBorder="1" applyAlignment="1" applyProtection="1">
      <alignment horizontal="left" vertical="center" wrapText="1"/>
    </xf>
    <xf numFmtId="3" fontId="0" fillId="7" borderId="1" xfId="0" applyNumberFormat="1" applyFill="1" applyBorder="1" applyAlignment="1" applyProtection="1">
      <alignment horizontal="left" vertical="center"/>
      <protection locked="0"/>
    </xf>
    <xf numFmtId="3" fontId="0" fillId="2" borderId="1" xfId="0" applyNumberFormat="1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 applyProtection="1">
      <alignment horizontal="left" vertical="center"/>
      <protection locked="0"/>
    </xf>
    <xf numFmtId="3" fontId="0" fillId="8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8" borderId="2" xfId="0" applyNumberFormat="1" applyFont="1" applyFill="1" applyBorder="1" applyAlignment="1" applyProtection="1">
      <alignment horizontal="right" vertical="center"/>
      <protection locked="0"/>
    </xf>
  </cellXfs>
  <cellStyles count="5">
    <cellStyle name="Millares 2 2" xfId="2"/>
    <cellStyle name="Normal" xfId="0" builtinId="0"/>
    <cellStyle name="Normal 2" xfId="1"/>
    <cellStyle name="Normal 2 3" xfId="3"/>
    <cellStyle name="Normal 2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31748</xdr:colOff>
      <xdr:row>0</xdr:row>
      <xdr:rowOff>158750</xdr:rowOff>
    </xdr:from>
    <xdr:to>
      <xdr:col>4</xdr:col>
      <xdr:colOff>666750</xdr:colOff>
      <xdr:row>4</xdr:row>
      <xdr:rowOff>139700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8" y="158750"/>
          <a:ext cx="3286127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view="pageBreakPreview" zoomScale="60" zoomScaleNormal="70"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8.42578125" style="1" customWidth="1"/>
    <col min="3" max="3" width="23.140625" style="1" customWidth="1"/>
    <col min="4" max="4" width="8.28515625" style="1" customWidth="1"/>
    <col min="5" max="5" width="27.28515625" style="1" customWidth="1"/>
    <col min="6" max="6" width="8.42578125" style="1" customWidth="1"/>
    <col min="7" max="7" width="30.42578125" style="1" customWidth="1"/>
    <col min="8" max="8" width="9.28515625" customWidth="1"/>
    <col min="9" max="9" width="15.85546875" customWidth="1"/>
    <col min="10" max="10" width="9.7109375" customWidth="1"/>
    <col min="11" max="11" width="17.7109375" customWidth="1"/>
    <col min="12" max="12" width="14.28515625" customWidth="1"/>
    <col min="13" max="13" width="45.85546875" customWidth="1"/>
    <col min="15" max="15" width="38.7109375" customWidth="1"/>
    <col min="16" max="16" width="19.7109375" customWidth="1"/>
    <col min="17" max="17" width="37.140625" style="1" customWidth="1"/>
    <col min="18" max="18" width="28.28515625" customWidth="1"/>
    <col min="19" max="19" width="15.42578125" customWidth="1"/>
    <col min="21" max="21" width="10" style="1" customWidth="1"/>
    <col min="23" max="23" width="12.42578125" customWidth="1"/>
    <col min="24" max="24" width="13.28515625" customWidth="1"/>
    <col min="25" max="25" width="13.5703125" customWidth="1"/>
    <col min="29" max="29" width="14.5703125" customWidth="1"/>
    <col min="33" max="33" width="15" customWidth="1"/>
    <col min="36" max="36" width="15.5703125" customWidth="1"/>
    <col min="37" max="37" width="14.5703125" customWidth="1"/>
    <col min="39" max="39" width="14.5703125" customWidth="1"/>
    <col min="40" max="40" width="13.85546875" customWidth="1"/>
    <col min="41" max="41" width="14.85546875" customWidth="1"/>
    <col min="42" max="42" width="21.42578125" customWidth="1"/>
  </cols>
  <sheetData>
    <row r="1" spans="1:42" s="1" customFormat="1" ht="21" x14ac:dyDescent="0.3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s="1" customFormat="1" ht="18.75" x14ac:dyDescent="0.3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</row>
    <row r="3" spans="1:42" s="1" customFormat="1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" customFormat="1" ht="17.25" customHeight="1" x14ac:dyDescent="0.25"/>
    <row r="5" spans="1:42" s="1" customFormat="1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x14ac:dyDescent="0.25">
      <c r="A6" s="30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s="3" customFormat="1" ht="6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0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7</v>
      </c>
      <c r="P7" s="4" t="s">
        <v>8</v>
      </c>
      <c r="Q7" s="4" t="s">
        <v>52</v>
      </c>
      <c r="R7" s="4" t="s">
        <v>9</v>
      </c>
      <c r="S7" s="4" t="s">
        <v>10</v>
      </c>
      <c r="T7" s="4" t="s">
        <v>53</v>
      </c>
      <c r="U7" s="4" t="s">
        <v>54</v>
      </c>
      <c r="V7" s="5" t="s">
        <v>11</v>
      </c>
      <c r="W7" s="5" t="s">
        <v>12</v>
      </c>
      <c r="X7" s="5" t="s">
        <v>13</v>
      </c>
      <c r="Y7" s="5" t="s">
        <v>14</v>
      </c>
      <c r="Z7" s="6" t="s">
        <v>15</v>
      </c>
      <c r="AA7" s="6" t="s">
        <v>16</v>
      </c>
      <c r="AB7" s="6" t="s">
        <v>17</v>
      </c>
      <c r="AC7" s="6" t="s">
        <v>57</v>
      </c>
      <c r="AD7" s="6" t="s">
        <v>18</v>
      </c>
      <c r="AE7" s="6" t="s">
        <v>19</v>
      </c>
      <c r="AF7" s="6" t="s">
        <v>20</v>
      </c>
      <c r="AG7" s="6" t="s">
        <v>58</v>
      </c>
      <c r="AH7" s="6" t="s">
        <v>21</v>
      </c>
      <c r="AI7" s="6" t="s">
        <v>22</v>
      </c>
      <c r="AJ7" s="6" t="s">
        <v>23</v>
      </c>
      <c r="AK7" s="6" t="s">
        <v>60</v>
      </c>
      <c r="AL7" s="6" t="s">
        <v>24</v>
      </c>
      <c r="AM7" s="6" t="s">
        <v>59</v>
      </c>
      <c r="AN7" s="6" t="s">
        <v>25</v>
      </c>
      <c r="AO7" s="6" t="s">
        <v>61</v>
      </c>
      <c r="AP7" s="6" t="s">
        <v>62</v>
      </c>
    </row>
    <row r="8" spans="1:42" s="19" customFormat="1" ht="79.5" customHeight="1" x14ac:dyDescent="0.25">
      <c r="A8" s="14"/>
      <c r="B8" s="14">
        <v>7</v>
      </c>
      <c r="C8" s="14" t="s">
        <v>39</v>
      </c>
      <c r="D8" s="14">
        <v>31</v>
      </c>
      <c r="E8" s="14" t="s">
        <v>40</v>
      </c>
      <c r="F8" s="15" t="s">
        <v>48</v>
      </c>
      <c r="G8" s="14" t="s">
        <v>40</v>
      </c>
      <c r="H8" s="14">
        <v>251</v>
      </c>
      <c r="I8" s="16" t="s">
        <v>26</v>
      </c>
      <c r="J8" s="8" t="s">
        <v>27</v>
      </c>
      <c r="K8" s="8" t="s">
        <v>27</v>
      </c>
      <c r="L8" s="8" t="s">
        <v>28</v>
      </c>
      <c r="M8" s="8" t="s">
        <v>66</v>
      </c>
      <c r="N8" s="8" t="s">
        <v>29</v>
      </c>
      <c r="O8" s="8" t="s">
        <v>50</v>
      </c>
      <c r="P8" s="11" t="s">
        <v>70</v>
      </c>
      <c r="Q8" s="11" t="s">
        <v>76</v>
      </c>
      <c r="R8" s="11" t="s">
        <v>71</v>
      </c>
      <c r="S8" s="11" t="s">
        <v>30</v>
      </c>
      <c r="T8" s="10">
        <v>20100</v>
      </c>
      <c r="U8" s="11">
        <v>2018</v>
      </c>
      <c r="V8" s="10">
        <v>8740</v>
      </c>
      <c r="W8" s="11" t="s">
        <v>56</v>
      </c>
      <c r="X8" s="11" t="s">
        <v>75</v>
      </c>
      <c r="Y8" s="11" t="s">
        <v>32</v>
      </c>
      <c r="Z8" s="17"/>
      <c r="AA8" s="17"/>
      <c r="AB8" s="17"/>
      <c r="AC8" s="18"/>
      <c r="AD8" s="17"/>
      <c r="AE8" s="17"/>
      <c r="AF8" s="17"/>
      <c r="AG8" s="18"/>
      <c r="AH8" s="17"/>
      <c r="AI8" s="17"/>
      <c r="AJ8" s="17"/>
      <c r="AK8" s="18"/>
      <c r="AL8" s="17"/>
      <c r="AM8" s="17"/>
      <c r="AN8" s="24">
        <v>22070</v>
      </c>
      <c r="AO8" s="26">
        <f>AN8</f>
        <v>22070</v>
      </c>
      <c r="AP8" s="31">
        <f>AO8</f>
        <v>22070</v>
      </c>
    </row>
    <row r="9" spans="1:42" s="19" customFormat="1" ht="79.5" customHeight="1" x14ac:dyDescent="0.25">
      <c r="A9" s="20"/>
      <c r="B9" s="20">
        <v>7</v>
      </c>
      <c r="C9" s="20" t="s">
        <v>39</v>
      </c>
      <c r="D9" s="20">
        <v>31</v>
      </c>
      <c r="E9" s="20" t="s">
        <v>40</v>
      </c>
      <c r="F9" s="21" t="s">
        <v>48</v>
      </c>
      <c r="G9" s="20" t="s">
        <v>40</v>
      </c>
      <c r="H9" s="20">
        <v>251</v>
      </c>
      <c r="I9" s="22" t="s">
        <v>26</v>
      </c>
      <c r="J9" s="9" t="s">
        <v>27</v>
      </c>
      <c r="K9" s="9" t="s">
        <v>27</v>
      </c>
      <c r="L9" s="9" t="s">
        <v>33</v>
      </c>
      <c r="M9" s="9" t="s">
        <v>67</v>
      </c>
      <c r="N9" s="9" t="s">
        <v>34</v>
      </c>
      <c r="O9" s="9" t="s">
        <v>29</v>
      </c>
      <c r="P9" s="23" t="s">
        <v>77</v>
      </c>
      <c r="Q9" s="23" t="s">
        <v>78</v>
      </c>
      <c r="R9" s="23" t="s">
        <v>72</v>
      </c>
      <c r="S9" s="23" t="s">
        <v>30</v>
      </c>
      <c r="T9" s="12">
        <v>15000</v>
      </c>
      <c r="U9" s="11">
        <v>2018</v>
      </c>
      <c r="V9" s="12">
        <v>0</v>
      </c>
      <c r="W9" s="23" t="s">
        <v>56</v>
      </c>
      <c r="X9" s="23" t="s">
        <v>75</v>
      </c>
      <c r="Y9" s="23" t="s">
        <v>32</v>
      </c>
      <c r="Z9" s="17"/>
      <c r="AA9" s="17"/>
      <c r="AB9" s="17"/>
      <c r="AC9" s="18"/>
      <c r="AD9" s="17"/>
      <c r="AE9" s="17"/>
      <c r="AF9" s="17"/>
      <c r="AG9" s="18"/>
      <c r="AH9" s="17"/>
      <c r="AI9" s="17"/>
      <c r="AJ9" s="17"/>
      <c r="AK9" s="18"/>
      <c r="AL9" s="17"/>
      <c r="AM9" s="17"/>
      <c r="AN9" s="24">
        <v>21706</v>
      </c>
      <c r="AO9" s="26">
        <f>AN9</f>
        <v>21706</v>
      </c>
      <c r="AP9" s="31">
        <f>AO9</f>
        <v>21706</v>
      </c>
    </row>
    <row r="10" spans="1:42" s="19" customFormat="1" ht="79.5" customHeight="1" x14ac:dyDescent="0.25">
      <c r="A10" s="20"/>
      <c r="B10" s="20">
        <v>7</v>
      </c>
      <c r="C10" s="20" t="s">
        <v>39</v>
      </c>
      <c r="D10" s="20">
        <v>31</v>
      </c>
      <c r="E10" s="20" t="s">
        <v>40</v>
      </c>
      <c r="F10" s="21" t="s">
        <v>48</v>
      </c>
      <c r="G10" s="20" t="s">
        <v>40</v>
      </c>
      <c r="H10" s="20">
        <v>251</v>
      </c>
      <c r="I10" s="22" t="s">
        <v>26</v>
      </c>
      <c r="J10" s="9" t="s">
        <v>49</v>
      </c>
      <c r="K10" s="9" t="s">
        <v>81</v>
      </c>
      <c r="L10" s="9" t="s">
        <v>35</v>
      </c>
      <c r="M10" s="9" t="s">
        <v>68</v>
      </c>
      <c r="N10" s="9" t="s">
        <v>36</v>
      </c>
      <c r="O10" s="9" t="s">
        <v>29</v>
      </c>
      <c r="P10" s="23" t="s">
        <v>79</v>
      </c>
      <c r="Q10" s="23" t="s">
        <v>80</v>
      </c>
      <c r="R10" s="23" t="s">
        <v>73</v>
      </c>
      <c r="S10" s="23" t="s">
        <v>30</v>
      </c>
      <c r="T10" s="12">
        <v>20100</v>
      </c>
      <c r="U10" s="11">
        <v>2018</v>
      </c>
      <c r="V10" s="12">
        <v>8740</v>
      </c>
      <c r="W10" s="23" t="s">
        <v>56</v>
      </c>
      <c r="X10" s="23" t="s">
        <v>31</v>
      </c>
      <c r="Y10" s="23" t="s">
        <v>32</v>
      </c>
      <c r="Z10" s="17">
        <v>940</v>
      </c>
      <c r="AA10" s="24">
        <v>712</v>
      </c>
      <c r="AB10" s="24">
        <v>927</v>
      </c>
      <c r="AC10" s="18">
        <f>SUM(Z10:AB10)</f>
        <v>2579</v>
      </c>
      <c r="AD10" s="24">
        <v>1193</v>
      </c>
      <c r="AE10" s="24">
        <v>1046</v>
      </c>
      <c r="AF10" s="24">
        <v>4670</v>
      </c>
      <c r="AG10" s="25">
        <f>SUM(AD10:AF10)</f>
        <v>6909</v>
      </c>
      <c r="AH10" s="24">
        <v>3903</v>
      </c>
      <c r="AI10" s="24">
        <v>1685</v>
      </c>
      <c r="AJ10" s="24">
        <v>1433</v>
      </c>
      <c r="AK10" s="25">
        <f>SUM(AH10:AJ10)</f>
        <v>7021</v>
      </c>
      <c r="AL10" s="24">
        <v>1870</v>
      </c>
      <c r="AM10" s="24">
        <v>1892</v>
      </c>
      <c r="AN10" s="24">
        <v>1799</v>
      </c>
      <c r="AO10" s="26">
        <f>AL10+AM10+AN10</f>
        <v>5561</v>
      </c>
      <c r="AP10" s="27">
        <f>SUM(AC10,AG10,AK10,AO10)</f>
        <v>22070</v>
      </c>
    </row>
    <row r="11" spans="1:42" s="19" customFormat="1" ht="79.5" customHeight="1" x14ac:dyDescent="0.25">
      <c r="A11" s="20"/>
      <c r="B11" s="20">
        <v>7</v>
      </c>
      <c r="C11" s="20" t="s">
        <v>39</v>
      </c>
      <c r="D11" s="20">
        <v>31</v>
      </c>
      <c r="E11" s="20" t="s">
        <v>40</v>
      </c>
      <c r="F11" s="21" t="s">
        <v>48</v>
      </c>
      <c r="G11" s="20" t="s">
        <v>40</v>
      </c>
      <c r="H11" s="20">
        <v>251</v>
      </c>
      <c r="I11" s="22" t="s">
        <v>26</v>
      </c>
      <c r="J11" s="9" t="s">
        <v>49</v>
      </c>
      <c r="K11" s="9" t="s">
        <v>82</v>
      </c>
      <c r="L11" s="9" t="s">
        <v>37</v>
      </c>
      <c r="M11" s="9" t="s">
        <v>69</v>
      </c>
      <c r="N11" s="9" t="s">
        <v>38</v>
      </c>
      <c r="O11" s="9" t="s">
        <v>51</v>
      </c>
      <c r="P11" s="23" t="s">
        <v>83</v>
      </c>
      <c r="Q11" s="23" t="s">
        <v>84</v>
      </c>
      <c r="R11" s="23" t="s">
        <v>74</v>
      </c>
      <c r="S11" s="23" t="s">
        <v>55</v>
      </c>
      <c r="T11" s="13">
        <v>60000</v>
      </c>
      <c r="U11" s="11">
        <v>2018</v>
      </c>
      <c r="V11" s="12">
        <v>34862</v>
      </c>
      <c r="W11" s="23" t="s">
        <v>56</v>
      </c>
      <c r="X11" s="23" t="s">
        <v>31</v>
      </c>
      <c r="Y11" s="23" t="s">
        <v>32</v>
      </c>
      <c r="Z11" s="17">
        <v>5067</v>
      </c>
      <c r="AA11" s="24">
        <v>3190</v>
      </c>
      <c r="AB11" s="24">
        <v>6963</v>
      </c>
      <c r="AC11" s="18">
        <f>SUM(Z11:AB11)</f>
        <v>15220</v>
      </c>
      <c r="AD11" s="24">
        <v>3357</v>
      </c>
      <c r="AE11" s="24">
        <v>6555</v>
      </c>
      <c r="AF11" s="24">
        <v>14956</v>
      </c>
      <c r="AG11" s="25">
        <f>SUM(AD11:AF11)</f>
        <v>24868</v>
      </c>
      <c r="AH11" s="24">
        <v>11641</v>
      </c>
      <c r="AI11" s="24">
        <v>9618</v>
      </c>
      <c r="AJ11" s="24">
        <v>1204</v>
      </c>
      <c r="AK11" s="25">
        <f>SUM(AH11:AJ11)</f>
        <v>22463</v>
      </c>
      <c r="AL11" s="24">
        <v>1913</v>
      </c>
      <c r="AM11" s="24">
        <v>1285</v>
      </c>
      <c r="AN11" s="24">
        <v>659</v>
      </c>
      <c r="AO11" s="26">
        <f>AL11+AM11+AN11</f>
        <v>3857</v>
      </c>
      <c r="AP11" s="27">
        <f>SUM(AC11,AG11,AK11,AO11)</f>
        <v>66408</v>
      </c>
    </row>
  </sheetData>
  <mergeCells count="3">
    <mergeCell ref="A1:AP1"/>
    <mergeCell ref="A2:AP2"/>
    <mergeCell ref="A6:AP6"/>
  </mergeCells>
  <pageMargins left="0.70866141732283472" right="0.70866141732283472" top="0.74803149606299213" bottom="0.74803149606299213" header="0.31496062992125984" footer="0.31496062992125984"/>
  <pageSetup scale="17" orientation="landscape" r:id="rId1"/>
  <ignoredErrors>
    <ignoredError sqref="F8:F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Constantino SCAM. Arevalo Mascareño</dc:creator>
  <cp:lastModifiedBy>Ernesto Rodriguez Galindo</cp:lastModifiedBy>
  <cp:lastPrinted>2018-10-15T19:46:21Z</cp:lastPrinted>
  <dcterms:created xsi:type="dcterms:W3CDTF">2017-01-24T18:25:06Z</dcterms:created>
  <dcterms:modified xsi:type="dcterms:W3CDTF">2019-01-11T17:11:12Z</dcterms:modified>
</cp:coreProperties>
</file>